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 tabRatio="702" activeTab="5"/>
  </bookViews>
  <sheets>
    <sheet name="部门收支总表" sheetId="2" r:id="rId1"/>
    <sheet name="_部门收入总表" sheetId="3" r:id="rId2"/>
    <sheet name="部门支出总表" sheetId="4" r:id="rId3"/>
    <sheet name="财政拨款收支总表" sheetId="5" r:id="rId4"/>
    <sheet name="一般公共预算支出表" sheetId="6" r:id="rId5"/>
    <sheet name="一般公共预算基本支出表" sheetId="9" r:id="rId6"/>
  </sheets>
  <calcPr calcId="144525"/>
</workbook>
</file>

<file path=xl/calcChain.xml><?xml version="1.0" encoding="utf-8"?>
<calcChain xmlns="http://schemas.openxmlformats.org/spreadsheetml/2006/main">
  <c r="E18" i="9" l="1"/>
  <c r="E17" i="9" s="1"/>
  <c r="D18" i="9"/>
  <c r="C18" i="9"/>
  <c r="D17" i="9"/>
  <c r="C17" i="9"/>
  <c r="E15" i="9"/>
  <c r="D15" i="9"/>
  <c r="C15" i="9"/>
  <c r="E13" i="9"/>
  <c r="D13" i="9"/>
  <c r="C13" i="9"/>
  <c r="E11" i="9"/>
  <c r="D11" i="9"/>
  <c r="C11" i="9"/>
  <c r="E9" i="9"/>
  <c r="D9" i="9"/>
  <c r="D6" i="9" s="1"/>
  <c r="D20" i="9" s="1"/>
  <c r="C9" i="9"/>
  <c r="E7" i="9"/>
  <c r="D7" i="9"/>
  <c r="C7" i="9"/>
  <c r="C6" i="9" s="1"/>
  <c r="C20" i="9" s="1"/>
  <c r="E6" i="9"/>
  <c r="E20" i="9" s="1"/>
  <c r="G14" i="6"/>
  <c r="F14" i="6"/>
  <c r="E14" i="6"/>
  <c r="D14" i="6"/>
  <c r="C14" i="6"/>
  <c r="D17" i="2"/>
  <c r="D14" i="2"/>
</calcChain>
</file>

<file path=xl/sharedStrings.xml><?xml version="1.0" encoding="utf-8"?>
<sst xmlns="http://schemas.openxmlformats.org/spreadsheetml/2006/main" count="184" uniqueCount="118">
  <si>
    <t/>
  </si>
  <si>
    <t>项目</t>
  </si>
  <si>
    <t>预算数</t>
  </si>
  <si>
    <t>一、社会保障和就业支出</t>
  </si>
  <si>
    <t>二、卫生健康支出</t>
  </si>
  <si>
    <t>三、住房保障支出</t>
  </si>
  <si>
    <t>本年收入合计</t>
  </si>
  <si>
    <t>使用非财政拨款结余</t>
  </si>
  <si>
    <t>上年结转</t>
  </si>
  <si>
    <t>收    入    总    计</t>
  </si>
  <si>
    <t>本年支出合计</t>
  </si>
  <si>
    <t>结转下年（非财政拨款）</t>
  </si>
  <si>
    <t>支    出    总    计</t>
  </si>
  <si>
    <t>一、一般公共预算拨款收入</t>
  </si>
  <si>
    <t>二、政府性基金预算拨款收入</t>
  </si>
  <si>
    <t>三、国有资本经营预算拨款收入</t>
  </si>
  <si>
    <t>四、事业收入</t>
  </si>
  <si>
    <t>五、事业单位经营收入</t>
  </si>
  <si>
    <t>六、其他收入</t>
  </si>
  <si>
    <t>部门收支总表</t>
  </si>
  <si>
    <t>收      入</t>
  </si>
  <si>
    <t>支      出</t>
  </si>
  <si>
    <t>单位：万元</t>
  </si>
  <si>
    <t>部门收入总表</t>
  </si>
  <si>
    <t>单位名称</t>
  </si>
  <si>
    <t>合计</t>
  </si>
  <si>
    <t>小计</t>
  </si>
  <si>
    <t>一般公共预算结转资金</t>
  </si>
  <si>
    <t>政府性基金预算结转资金</t>
  </si>
  <si>
    <t>国有资本经营预算结转资金</t>
  </si>
  <si>
    <t>财政专户管理资金</t>
  </si>
  <si>
    <t>其他资金</t>
  </si>
  <si>
    <t>本年收入</t>
  </si>
  <si>
    <t>一般公共预算拨款</t>
  </si>
  <si>
    <t>政府性基金预算拨款</t>
  </si>
  <si>
    <t>国有资本经营预算拨款</t>
  </si>
  <si>
    <t>事业收入</t>
  </si>
  <si>
    <t>金额</t>
  </si>
  <si>
    <t>其中：财政专户</t>
  </si>
  <si>
    <t>事业单位经营收入</t>
  </si>
  <si>
    <t>上级补助
收入</t>
  </si>
  <si>
    <t>附属单位
上缴收入</t>
  </si>
  <si>
    <t>其他收入</t>
  </si>
  <si>
    <t>部门支出总表</t>
  </si>
  <si>
    <t>科目代码</t>
  </si>
  <si>
    <t>科目名称</t>
  </si>
  <si>
    <t>合        计</t>
  </si>
  <si>
    <t>基本支出</t>
  </si>
  <si>
    <t>项目支出</t>
  </si>
  <si>
    <t>上缴上级支出</t>
  </si>
  <si>
    <t>事业单位经营支出</t>
  </si>
  <si>
    <t>对附属单位补助支出</t>
  </si>
  <si>
    <t>208</t>
  </si>
  <si>
    <t xml:space="preserve">  20805</t>
  </si>
  <si>
    <t xml:space="preserve">    2080502</t>
  </si>
  <si>
    <t xml:space="preserve">    2080505</t>
  </si>
  <si>
    <t xml:space="preserve">    2080506</t>
  </si>
  <si>
    <t>210</t>
  </si>
  <si>
    <t xml:space="preserve">  21001</t>
  </si>
  <si>
    <t xml:space="preserve">    2100103</t>
  </si>
  <si>
    <t>221</t>
  </si>
  <si>
    <t xml:space="preserve">  22102</t>
  </si>
  <si>
    <t xml:space="preserve">    2210201</t>
  </si>
  <si>
    <t xml:space="preserve">    2210202</t>
  </si>
  <si>
    <t xml:space="preserve">    2210203</t>
  </si>
  <si>
    <t>社会保障和就业支出</t>
  </si>
  <si>
    <t xml:space="preserve">  行政事业单位养老支出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</si>
  <si>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</si>
  <si>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</si>
  <si>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</si>
  <si>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</si>
  <si>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卫生健康管理事务</t>
  </si>
  <si>
    <t xml:space="preserve">    机关服务</t>
  </si>
  <si>
    <t>住房保障支出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</si>
  <si>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</si>
  <si>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</si>
  <si>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</si>
  <si>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</si>
  <si>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>项    目</t>
  </si>
  <si>
    <t>一、本年支出</t>
  </si>
  <si>
    <t>（一）社会保障和就业支出</t>
  </si>
  <si>
    <t>（二）卫生健康支出</t>
  </si>
  <si>
    <t>（三）住房保障支出</t>
  </si>
  <si>
    <t xml:space="preserve">     收    入    总    计</t>
  </si>
  <si>
    <t xml:space="preserve">     支    出    总    计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</si>
  <si>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</si>
  <si>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</si>
  <si>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</si>
  <si>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</si>
  <si>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</si>
  <si>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财政拨款收支总表</t>
  </si>
  <si>
    <t>一般公共预算支出表</t>
  </si>
  <si>
    <t>本年一般公共预算支出</t>
  </si>
  <si>
    <t>人员经费</t>
  </si>
  <si>
    <t>公用经费</t>
  </si>
  <si>
    <t>合               计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</si>
  <si>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</si>
  <si>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</si>
  <si>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</si>
  <si>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</si>
  <si>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</si>
  <si>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303</t>
  </si>
  <si>
    <t>对个人和家庭的补助</t>
  </si>
  <si>
    <t>30101</t>
  </si>
  <si>
    <t>基本工资</t>
  </si>
  <si>
    <t>30102</t>
  </si>
  <si>
    <t>津贴补贴</t>
  </si>
  <si>
    <t>30108</t>
  </si>
  <si>
    <t>机关事业单位基本养老保险缴费</t>
  </si>
  <si>
    <t>30109</t>
  </si>
  <si>
    <t>职业年金缴费</t>
  </si>
  <si>
    <t>30113</t>
  </si>
  <si>
    <t>住房公积金</t>
  </si>
  <si>
    <t>30302</t>
  </si>
  <si>
    <t>退休费</t>
  </si>
  <si>
    <t>国家中医药管理局机关服务中心</t>
    <phoneticPr fontId="15" type="noConversion"/>
  </si>
  <si>
    <t>国家中医药管理局机关服务中心</t>
    <phoneticPr fontId="15" type="noConversion"/>
  </si>
  <si>
    <t>国家中医药管理局机关服务中心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</si>
</sst>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=0]&quot;&quot;;#,##0.00&quot;&quot;"/>
  </numFmts>
  <fonts count="16">
    <font>
      <sz val="11"/>
      <name val="Calibri"/>
    </font>
    <font>
      <sz val="10"/>
      <name val="����"/>
    </font>
    <font>
      <sz val="10"/>
      <color rgb="FF000000"/>
      <name val="宋体"/>
      <family val="3"/>
      <charset val="134"/>
    </font>
    <font>
      <b/>
      <sz val="24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8"/>
      <name val="宋体"/>
      <family val="3"/>
      <charset val="134"/>
    </font>
    <font>
      <sz val="8"/>
      <name val="����"/>
    </font>
    <font>
      <sz val="10"/>
      <name val="宋体"/>
      <family val="3"/>
      <charset val="134"/>
    </font>
    <font>
      <b/>
      <sz val="8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Calibri"/>
      <family val="2"/>
    </font>
    <font>
      <b/>
      <sz val="10"/>
      <name val="����"/>
    </font>
    <font>
      <b/>
      <sz val="8"/>
      <color rgb="FF000000"/>
      <name val="宋体"/>
      <family val="3"/>
      <charset val="134"/>
    </font>
    <font>
      <b/>
      <sz val="8"/>
      <name val="����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right" vertical="center"/>
    </xf>
    <xf numFmtId="0" fontId="4" fillId="0" borderId="0" xfId="0" applyNumberFormat="1" applyFont="1" applyAlignment="1">
      <alignment horizontal="right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176" fontId="6" fillId="0" borderId="1" xfId="0" applyNumberFormat="1" applyFont="1" applyBorder="1" applyAlignment="1">
      <alignment horizontal="right" vertical="center"/>
    </xf>
    <xf numFmtId="0" fontId="8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right" vertical="center"/>
    </xf>
    <xf numFmtId="0" fontId="6" fillId="0" borderId="0" xfId="0" applyNumberFormat="1" applyFont="1" applyAlignment="1">
      <alignment horizontal="left" vertical="center"/>
    </xf>
    <xf numFmtId="0" fontId="5" fillId="0" borderId="1" xfId="0" applyNumberFormat="1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/>
    </xf>
    <xf numFmtId="0" fontId="9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9" fillId="0" borderId="0" xfId="0" applyNumberFormat="1" applyFont="1" applyAlignment="1">
      <alignment horizontal="left" vertical="center"/>
    </xf>
    <xf numFmtId="0" fontId="6" fillId="0" borderId="1" xfId="0" applyNumberFormat="1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4" fillId="0" borderId="1" xfId="0" applyNumberFormat="1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right" vertical="center"/>
    </xf>
    <xf numFmtId="0" fontId="8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right" vertical="center"/>
    </xf>
    <xf numFmtId="176" fontId="1" fillId="0" borderId="1" xfId="0" applyNumberFormat="1" applyFont="1" applyBorder="1" applyAlignment="1">
      <alignment horizontal="left" vertical="center"/>
    </xf>
    <xf numFmtId="0" fontId="10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/>
    </xf>
    <xf numFmtId="176" fontId="10" fillId="0" borderId="1" xfId="0" applyNumberFormat="1" applyFont="1" applyBorder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3" fillId="0" borderId="1" xfId="0" applyNumberFormat="1" applyFont="1" applyBorder="1" applyAlignment="1">
      <alignment horizontal="left" vertical="center" wrapText="1"/>
    </xf>
    <xf numFmtId="176" fontId="13" fillId="0" borderId="1" xfId="0" applyNumberFormat="1" applyFont="1" applyBorder="1" applyAlignment="1">
      <alignment horizontal="right" vertical="center"/>
    </xf>
    <xf numFmtId="0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right" vertical="center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6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showGridLines="0" showRuler="0" workbookViewId="0">
      <selection activeCell="B23" sqref="B23"/>
    </sheetView>
  </sheetViews>
  <sheetFormatPr defaultRowHeight="15"/>
  <cols>
    <col min="1" max="4" width="39.28515625" customWidth="1"/>
    <col min="5" max="5" width="9.5703125" customWidth="1"/>
  </cols>
  <sheetData>
    <row r="1" spans="1:4" ht="15" customHeight="1">
      <c r="A1" s="1"/>
      <c r="B1" s="1"/>
      <c r="C1" s="1"/>
      <c r="D1" s="8"/>
    </row>
    <row r="2" spans="1:4" ht="30.75" customHeight="1">
      <c r="A2" s="40" t="s">
        <v>19</v>
      </c>
      <c r="B2" s="40"/>
      <c r="C2" s="40"/>
      <c r="D2" s="40"/>
    </row>
    <row r="3" spans="1:4" ht="16.5" customHeight="1">
      <c r="A3" s="6" t="s">
        <v>116</v>
      </c>
      <c r="B3" s="7"/>
      <c r="C3" s="7"/>
      <c r="D3" s="9" t="s">
        <v>22</v>
      </c>
    </row>
    <row r="4" spans="1:4" ht="18.75" customHeight="1">
      <c r="A4" s="41" t="s">
        <v>20</v>
      </c>
      <c r="B4" s="41"/>
      <c r="C4" s="41" t="s">
        <v>21</v>
      </c>
      <c r="D4" s="41"/>
    </row>
    <row r="5" spans="1:4" ht="18.75" customHeight="1">
      <c r="A5" s="2" t="s">
        <v>1</v>
      </c>
      <c r="B5" s="2" t="s">
        <v>2</v>
      </c>
      <c r="C5" s="2" t="s">
        <v>1</v>
      </c>
      <c r="D5" s="2" t="s">
        <v>2</v>
      </c>
    </row>
    <row r="6" spans="1:4" ht="18.75" customHeight="1">
      <c r="A6" s="3" t="s">
        <v>13</v>
      </c>
      <c r="B6" s="4">
        <v>139.66999999999999</v>
      </c>
      <c r="C6" s="3" t="s">
        <v>3</v>
      </c>
      <c r="D6" s="4">
        <v>99.01</v>
      </c>
    </row>
    <row r="7" spans="1:4" ht="18.75" customHeight="1">
      <c r="A7" s="3" t="s">
        <v>14</v>
      </c>
      <c r="B7" s="4">
        <v>0</v>
      </c>
      <c r="C7" s="3" t="s">
        <v>4</v>
      </c>
      <c r="D7" s="4">
        <v>3358.45</v>
      </c>
    </row>
    <row r="8" spans="1:4" ht="18.75" customHeight="1">
      <c r="A8" s="3" t="s">
        <v>15</v>
      </c>
      <c r="B8" s="4">
        <v>0</v>
      </c>
      <c r="C8" s="3" t="s">
        <v>5</v>
      </c>
      <c r="D8" s="4">
        <v>135.47999999999999</v>
      </c>
    </row>
    <row r="9" spans="1:4" ht="18.75" customHeight="1">
      <c r="A9" s="3" t="s">
        <v>16</v>
      </c>
      <c r="B9" s="4">
        <v>570.48</v>
      </c>
      <c r="C9" s="3" t="s">
        <v>0</v>
      </c>
      <c r="D9" s="4" t="s">
        <v>0</v>
      </c>
    </row>
    <row r="10" spans="1:4" ht="18.75" customHeight="1">
      <c r="A10" s="3" t="s">
        <v>17</v>
      </c>
      <c r="B10" s="4">
        <v>0</v>
      </c>
      <c r="C10" s="3" t="s">
        <v>0</v>
      </c>
      <c r="D10" s="4" t="s">
        <v>0</v>
      </c>
    </row>
    <row r="11" spans="1:4" ht="18.75" customHeight="1">
      <c r="A11" s="3" t="s">
        <v>18</v>
      </c>
      <c r="B11" s="4">
        <v>2882.79</v>
      </c>
      <c r="C11" s="3" t="s">
        <v>0</v>
      </c>
      <c r="D11" s="4" t="s">
        <v>0</v>
      </c>
    </row>
    <row r="12" spans="1:4" ht="18.75" customHeight="1">
      <c r="A12" s="3" t="s">
        <v>0</v>
      </c>
      <c r="B12" s="4" t="s">
        <v>0</v>
      </c>
      <c r="C12" s="3"/>
      <c r="D12" s="4" t="s">
        <v>0</v>
      </c>
    </row>
    <row r="13" spans="1:4" ht="18.75" customHeight="1">
      <c r="A13" s="5" t="s">
        <v>6</v>
      </c>
      <c r="B13" s="4">
        <v>3592.94</v>
      </c>
      <c r="C13" s="5" t="s">
        <v>10</v>
      </c>
      <c r="D13" s="4">
        <v>3592.94</v>
      </c>
    </row>
    <row r="14" spans="1:4" ht="18.75" customHeight="1">
      <c r="A14" s="3" t="s">
        <v>7</v>
      </c>
      <c r="B14" s="4">
        <v>0</v>
      </c>
      <c r="C14" s="3" t="s">
        <v>11</v>
      </c>
      <c r="D14" s="4">
        <f>SUM(B17-D13)</f>
        <v>0</v>
      </c>
    </row>
    <row r="15" spans="1:4" ht="18.75" customHeight="1">
      <c r="A15" s="3" t="s">
        <v>8</v>
      </c>
      <c r="B15" s="4">
        <v>0</v>
      </c>
      <c r="C15" s="3"/>
      <c r="D15" s="4" t="s">
        <v>0</v>
      </c>
    </row>
    <row r="16" spans="1:4" ht="18.75" customHeight="1">
      <c r="A16" s="3"/>
      <c r="B16" s="4" t="s">
        <v>0</v>
      </c>
      <c r="C16" s="3"/>
      <c r="D16" s="4" t="s">
        <v>0</v>
      </c>
    </row>
    <row r="17" spans="1:4" ht="18.75" customHeight="1">
      <c r="A17" s="5" t="s">
        <v>9</v>
      </c>
      <c r="B17" s="4">
        <v>3592.94</v>
      </c>
      <c r="C17" s="5" t="s">
        <v>12</v>
      </c>
      <c r="D17" s="4">
        <f>SUM(B17)</f>
        <v>3592.94</v>
      </c>
    </row>
  </sheetData>
  <mergeCells count="3">
    <mergeCell ref="A2:D2"/>
    <mergeCell ref="A4:B4"/>
    <mergeCell ref="C4:D4"/>
  </mergeCells>
  <phoneticPr fontId="1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showGridLines="0" showRuler="0" workbookViewId="0">
      <selection activeCell="G15" sqref="G15"/>
    </sheetView>
  </sheetViews>
  <sheetFormatPr defaultRowHeight="15"/>
  <cols>
    <col min="1" max="1" width="9.42578125" customWidth="1"/>
    <col min="2" max="2" width="13" customWidth="1"/>
    <col min="3" max="3" width="12.5703125" customWidth="1"/>
    <col min="4" max="7" width="10.7109375" customWidth="1"/>
    <col min="8" max="8" width="10" customWidth="1"/>
    <col min="9" max="9" width="11.85546875" customWidth="1"/>
    <col min="10" max="19" width="10.7109375" customWidth="1"/>
    <col min="20" max="26" width="10" customWidth="1"/>
  </cols>
  <sheetData>
    <row r="1" spans="1:26" ht="16.5" customHeight="1">
      <c r="C1" s="14"/>
      <c r="S1" s="8"/>
    </row>
    <row r="2" spans="1:26" ht="35.25" customHeight="1">
      <c r="A2" s="40" t="s">
        <v>23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spans="1:26" ht="14.25" customHeight="1">
      <c r="A3" s="42" t="s">
        <v>115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3" t="s">
        <v>22</v>
      </c>
      <c r="S3" s="43"/>
    </row>
    <row r="4" spans="1:26" ht="18" customHeight="1">
      <c r="A4" s="44" t="s">
        <v>24</v>
      </c>
      <c r="B4" s="44" t="s">
        <v>25</v>
      </c>
      <c r="C4" s="44" t="s">
        <v>8</v>
      </c>
      <c r="D4" s="44"/>
      <c r="E4" s="44"/>
      <c r="F4" s="44"/>
      <c r="G4" s="44"/>
      <c r="H4" s="44"/>
      <c r="I4" s="44" t="s">
        <v>32</v>
      </c>
      <c r="J4" s="44"/>
      <c r="K4" s="44"/>
      <c r="L4" s="44"/>
      <c r="M4" s="44"/>
      <c r="N4" s="44"/>
      <c r="O4" s="44"/>
      <c r="P4" s="44"/>
      <c r="Q4" s="44"/>
      <c r="R4" s="44"/>
      <c r="S4" s="44" t="s">
        <v>7</v>
      </c>
    </row>
    <row r="5" spans="1:26" ht="18" customHeight="1">
      <c r="A5" s="44"/>
      <c r="B5" s="44"/>
      <c r="C5" s="44" t="s">
        <v>26</v>
      </c>
      <c r="D5" s="44" t="s">
        <v>27</v>
      </c>
      <c r="E5" s="44" t="s">
        <v>28</v>
      </c>
      <c r="F5" s="44" t="s">
        <v>29</v>
      </c>
      <c r="G5" s="44" t="s">
        <v>30</v>
      </c>
      <c r="H5" s="44" t="s">
        <v>31</v>
      </c>
      <c r="I5" s="44" t="s">
        <v>26</v>
      </c>
      <c r="J5" s="44" t="s">
        <v>33</v>
      </c>
      <c r="K5" s="44" t="s">
        <v>34</v>
      </c>
      <c r="L5" s="44" t="s">
        <v>35</v>
      </c>
      <c r="M5" s="44" t="s">
        <v>36</v>
      </c>
      <c r="N5" s="44"/>
      <c r="O5" s="44" t="s">
        <v>39</v>
      </c>
      <c r="P5" s="44" t="s">
        <v>40</v>
      </c>
      <c r="Q5" s="44" t="s">
        <v>41</v>
      </c>
      <c r="R5" s="44" t="s">
        <v>42</v>
      </c>
      <c r="S5" s="44"/>
    </row>
    <row r="6" spans="1:26" ht="27" customHeight="1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10" t="s">
        <v>37</v>
      </c>
      <c r="N6" s="10" t="s">
        <v>38</v>
      </c>
      <c r="O6" s="44"/>
      <c r="P6" s="44"/>
      <c r="Q6" s="44"/>
      <c r="R6" s="44"/>
      <c r="S6" s="44"/>
    </row>
    <row r="7" spans="1:26" ht="33.75" customHeight="1">
      <c r="A7" s="17" t="s">
        <v>117</v>
      </c>
      <c r="B7" s="18">
        <v>3592.94</v>
      </c>
      <c r="C7" s="18">
        <v>0</v>
      </c>
      <c r="D7" s="18">
        <v>0</v>
      </c>
      <c r="E7" s="18">
        <v>0</v>
      </c>
      <c r="F7" s="18">
        <v>0</v>
      </c>
      <c r="G7" s="18">
        <v>0</v>
      </c>
      <c r="H7" s="18">
        <v>0</v>
      </c>
      <c r="I7" s="18">
        <v>3592.94</v>
      </c>
      <c r="J7" s="18">
        <v>139.66999999999999</v>
      </c>
      <c r="K7" s="18">
        <v>0</v>
      </c>
      <c r="L7" s="18">
        <v>0</v>
      </c>
      <c r="M7" s="18">
        <v>570.48</v>
      </c>
      <c r="N7" s="18">
        <v>0</v>
      </c>
      <c r="O7" s="18">
        <v>0</v>
      </c>
      <c r="P7" s="18">
        <v>0</v>
      </c>
      <c r="Q7" s="18">
        <v>0</v>
      </c>
      <c r="R7" s="18">
        <v>2882.79</v>
      </c>
      <c r="S7" s="18">
        <v>0</v>
      </c>
      <c r="T7" s="16"/>
      <c r="U7" s="16"/>
      <c r="V7" s="16"/>
      <c r="W7" s="16"/>
      <c r="X7" s="16"/>
      <c r="Y7" s="16"/>
      <c r="Z7" s="16"/>
    </row>
    <row r="8" spans="1:26" ht="33.75" customHeight="1">
      <c r="A8" s="11" t="s">
        <v>25</v>
      </c>
      <c r="B8" s="13">
        <v>3592.94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3592.94</v>
      </c>
      <c r="J8" s="13">
        <v>139.66999999999999</v>
      </c>
      <c r="K8" s="13">
        <v>0</v>
      </c>
      <c r="L8" s="13">
        <v>0</v>
      </c>
      <c r="M8" s="13">
        <v>570.48</v>
      </c>
      <c r="N8" s="13">
        <v>0</v>
      </c>
      <c r="O8" s="13">
        <v>0</v>
      </c>
      <c r="P8" s="13">
        <v>0</v>
      </c>
      <c r="Q8" s="13">
        <v>0</v>
      </c>
      <c r="R8" s="13">
        <v>2882.79</v>
      </c>
      <c r="S8" s="13">
        <v>0</v>
      </c>
    </row>
  </sheetData>
  <mergeCells count="23">
    <mergeCell ref="O5:O6"/>
    <mergeCell ref="P5:P6"/>
    <mergeCell ref="Q5:Q6"/>
    <mergeCell ref="R5:R6"/>
    <mergeCell ref="S4:S6"/>
    <mergeCell ref="M5:N5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S2"/>
    <mergeCell ref="A3:Q3"/>
    <mergeCell ref="R3:S3"/>
    <mergeCell ref="C4:H4"/>
    <mergeCell ref="I4:R4"/>
  </mergeCells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9"/>
  <sheetViews>
    <sheetView showGridLines="0" showRuler="0" workbookViewId="0">
      <selection activeCell="A3" sqref="A3:G3"/>
    </sheetView>
  </sheetViews>
  <sheetFormatPr defaultRowHeight="15"/>
  <cols>
    <col min="1" max="1" width="13.5703125" customWidth="1"/>
    <col min="2" max="2" width="43.28515625" customWidth="1"/>
    <col min="3" max="8" width="25" customWidth="1"/>
    <col min="9" max="26" width="10" customWidth="1"/>
  </cols>
  <sheetData>
    <row r="1" spans="1:26" ht="15.75" customHeight="1">
      <c r="H1" s="8"/>
    </row>
    <row r="2" spans="1:26" ht="30.75" customHeight="1">
      <c r="A2" s="40" t="s">
        <v>43</v>
      </c>
      <c r="B2" s="40"/>
      <c r="C2" s="40"/>
      <c r="D2" s="40"/>
      <c r="E2" s="40"/>
      <c r="F2" s="40"/>
      <c r="G2" s="40"/>
      <c r="H2" s="40"/>
    </row>
    <row r="3" spans="1:26" ht="15.75" customHeight="1">
      <c r="A3" s="42" t="s">
        <v>115</v>
      </c>
      <c r="B3" s="42"/>
      <c r="C3" s="42"/>
      <c r="D3" s="42"/>
      <c r="E3" s="42"/>
      <c r="F3" s="42"/>
      <c r="G3" s="42"/>
      <c r="H3" s="15" t="s">
        <v>22</v>
      </c>
    </row>
    <row r="4" spans="1:26" ht="18.75" customHeight="1">
      <c r="A4" s="10" t="s">
        <v>44</v>
      </c>
      <c r="B4" s="10" t="s">
        <v>45</v>
      </c>
      <c r="C4" s="10" t="s">
        <v>25</v>
      </c>
      <c r="D4" s="10" t="s">
        <v>47</v>
      </c>
      <c r="E4" s="10" t="s">
        <v>48</v>
      </c>
      <c r="F4" s="10" t="s">
        <v>49</v>
      </c>
      <c r="G4" s="10" t="s">
        <v>50</v>
      </c>
      <c r="H4" s="10" t="s">
        <v>51</v>
      </c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 spans="1:26" ht="22.5" customHeight="1">
      <c r="A5" s="22" t="s">
        <v>52</v>
      </c>
      <c r="B5" s="22" t="s">
        <v>65</v>
      </c>
      <c r="C5" s="23">
        <v>99.01</v>
      </c>
      <c r="D5" s="23">
        <v>99.01</v>
      </c>
      <c r="E5" s="23">
        <v>0</v>
      </c>
      <c r="F5" s="23">
        <v>0</v>
      </c>
      <c r="G5" s="23">
        <v>0</v>
      </c>
      <c r="H5" s="23">
        <v>0</v>
      </c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26" ht="22.5" customHeight="1">
      <c r="A6" s="22" t="s">
        <v>53</v>
      </c>
      <c r="B6" s="22" t="s">
        <v>66</v>
      </c>
      <c r="C6" s="23">
        <v>99.01</v>
      </c>
      <c r="D6" s="23">
        <v>99.01</v>
      </c>
      <c r="E6" s="23">
        <v>0</v>
      </c>
      <c r="F6" s="23">
        <v>0</v>
      </c>
      <c r="G6" s="23">
        <v>0</v>
      </c>
      <c r="H6" s="23">
        <v>0</v>
      </c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26" ht="22.5" customHeight="1">
      <c r="A7" s="22" t="s">
        <v>54</v>
      </c>
      <c r="B7" s="22" t="s">
        <v>67</v>
      </c>
      <c r="C7" s="23">
        <v>4</v>
      </c>
      <c r="D7" s="23">
        <v>4</v>
      </c>
      <c r="E7" s="23">
        <v>0</v>
      </c>
      <c r="F7" s="23">
        <v>0</v>
      </c>
      <c r="G7" s="23">
        <v>0</v>
      </c>
      <c r="H7" s="23">
        <v>0</v>
      </c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26" ht="22.5" customHeight="1">
      <c r="A8" s="22" t="s">
        <v>55</v>
      </c>
      <c r="B8" s="22" t="s">
        <v>68</v>
      </c>
      <c r="C8" s="23">
        <v>83.75</v>
      </c>
      <c r="D8" s="23">
        <v>83.75</v>
      </c>
      <c r="E8" s="23">
        <v>0</v>
      </c>
      <c r="F8" s="23">
        <v>0</v>
      </c>
      <c r="G8" s="23">
        <v>0</v>
      </c>
      <c r="H8" s="23">
        <v>0</v>
      </c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22.5" customHeight="1">
      <c r="A9" s="22" t="s">
        <v>56</v>
      </c>
      <c r="B9" s="22" t="s">
        <v>69</v>
      </c>
      <c r="C9" s="23">
        <v>11.26</v>
      </c>
      <c r="D9" s="23">
        <v>11.26</v>
      </c>
      <c r="E9" s="23">
        <v>0</v>
      </c>
      <c r="F9" s="23">
        <v>0</v>
      </c>
      <c r="G9" s="23">
        <v>0</v>
      </c>
      <c r="H9" s="23">
        <v>0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22.5" customHeight="1">
      <c r="A10" s="22" t="s">
        <v>57</v>
      </c>
      <c r="B10" s="22" t="s">
        <v>70</v>
      </c>
      <c r="C10" s="23">
        <v>3358.45</v>
      </c>
      <c r="D10" s="23">
        <v>3358.45</v>
      </c>
      <c r="E10" s="23">
        <v>0</v>
      </c>
      <c r="F10" s="23">
        <v>0</v>
      </c>
      <c r="G10" s="23">
        <v>0</v>
      </c>
      <c r="H10" s="23">
        <v>0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22.5" customHeight="1">
      <c r="A11" s="22" t="s">
        <v>58</v>
      </c>
      <c r="B11" s="22" t="s">
        <v>71</v>
      </c>
      <c r="C11" s="23">
        <v>3358.45</v>
      </c>
      <c r="D11" s="23">
        <v>3358.45</v>
      </c>
      <c r="E11" s="23">
        <v>0</v>
      </c>
      <c r="F11" s="23">
        <v>0</v>
      </c>
      <c r="G11" s="23">
        <v>0</v>
      </c>
      <c r="H11" s="23">
        <v>0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22.5" customHeight="1">
      <c r="A12" s="22" t="s">
        <v>59</v>
      </c>
      <c r="B12" s="22" t="s">
        <v>72</v>
      </c>
      <c r="C12" s="23">
        <v>3358.45</v>
      </c>
      <c r="D12" s="23">
        <v>3358.45</v>
      </c>
      <c r="E12" s="23">
        <v>0</v>
      </c>
      <c r="F12" s="23">
        <v>0</v>
      </c>
      <c r="G12" s="23">
        <v>0</v>
      </c>
      <c r="H12" s="23">
        <v>0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22.5" customHeight="1">
      <c r="A13" s="22" t="s">
        <v>60</v>
      </c>
      <c r="B13" s="22" t="s">
        <v>73</v>
      </c>
      <c r="C13" s="23">
        <v>135.47999999999999</v>
      </c>
      <c r="D13" s="23">
        <v>135.47999999999999</v>
      </c>
      <c r="E13" s="23">
        <v>0</v>
      </c>
      <c r="F13" s="23">
        <v>0</v>
      </c>
      <c r="G13" s="23">
        <v>0</v>
      </c>
      <c r="H13" s="23">
        <v>0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22.5" customHeight="1">
      <c r="A14" s="22" t="s">
        <v>61</v>
      </c>
      <c r="B14" s="22" t="s">
        <v>74</v>
      </c>
      <c r="C14" s="23">
        <v>135.47999999999999</v>
      </c>
      <c r="D14" s="23">
        <v>135.47999999999999</v>
      </c>
      <c r="E14" s="23">
        <v>0</v>
      </c>
      <c r="F14" s="23">
        <v>0</v>
      </c>
      <c r="G14" s="23">
        <v>0</v>
      </c>
      <c r="H14" s="23">
        <v>0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spans="1:26" ht="22.5" customHeight="1">
      <c r="A15" s="22" t="s">
        <v>62</v>
      </c>
      <c r="B15" s="22" t="s">
        <v>75</v>
      </c>
      <c r="C15" s="23">
        <v>79</v>
      </c>
      <c r="D15" s="23">
        <v>79</v>
      </c>
      <c r="E15" s="23">
        <v>0</v>
      </c>
      <c r="F15" s="23">
        <v>0</v>
      </c>
      <c r="G15" s="23">
        <v>0</v>
      </c>
      <c r="H15" s="23">
        <v>0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22.5" customHeight="1">
      <c r="A16" s="22" t="s">
        <v>63</v>
      </c>
      <c r="B16" s="22" t="s">
        <v>76</v>
      </c>
      <c r="C16" s="23">
        <v>5.84</v>
      </c>
      <c r="D16" s="23">
        <v>5.84</v>
      </c>
      <c r="E16" s="23">
        <v>0</v>
      </c>
      <c r="F16" s="23">
        <v>0</v>
      </c>
      <c r="G16" s="23">
        <v>0</v>
      </c>
      <c r="H16" s="23">
        <v>0</v>
      </c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spans="1:26" ht="22.5" customHeight="1">
      <c r="A17" s="22" t="s">
        <v>64</v>
      </c>
      <c r="B17" s="22" t="s">
        <v>77</v>
      </c>
      <c r="C17" s="23">
        <v>50.64</v>
      </c>
      <c r="D17" s="23">
        <v>50.64</v>
      </c>
      <c r="E17" s="23">
        <v>0</v>
      </c>
      <c r="F17" s="23">
        <v>0</v>
      </c>
      <c r="G17" s="23">
        <v>0</v>
      </c>
      <c r="H17" s="23">
        <v>0</v>
      </c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spans="1:26" ht="22.5" customHeight="1">
      <c r="A18" s="19"/>
      <c r="B18" s="19" t="s">
        <v>46</v>
      </c>
      <c r="C18" s="20">
        <v>3592.94</v>
      </c>
      <c r="D18" s="20">
        <v>3592.94</v>
      </c>
      <c r="E18" s="20">
        <v>0</v>
      </c>
      <c r="F18" s="20">
        <v>0</v>
      </c>
      <c r="G18" s="20">
        <v>0</v>
      </c>
      <c r="H18" s="20">
        <v>0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15" customHeight="1">
      <c r="B19" s="1" t="s">
        <v>0</v>
      </c>
    </row>
  </sheetData>
  <mergeCells count="2">
    <mergeCell ref="A2:H2"/>
    <mergeCell ref="A3:G3"/>
  </mergeCells>
  <phoneticPr fontId="1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showGridLines="0" showRuler="0" workbookViewId="0">
      <selection activeCell="A4" sqref="A4:B4"/>
    </sheetView>
  </sheetViews>
  <sheetFormatPr defaultRowHeight="15"/>
  <cols>
    <col min="1" max="4" width="39.28515625" customWidth="1"/>
    <col min="5" max="26" width="9.5703125" customWidth="1"/>
  </cols>
  <sheetData>
    <row r="1" spans="1:4" ht="16.5" customHeight="1">
      <c r="D1" s="8"/>
    </row>
    <row r="2" spans="1:4" ht="33" customHeight="1">
      <c r="A2" s="40" t="s">
        <v>90</v>
      </c>
      <c r="B2" s="40"/>
      <c r="C2" s="40"/>
      <c r="D2" s="40"/>
    </row>
    <row r="3" spans="1:4" ht="15" customHeight="1">
      <c r="A3" s="45" t="s">
        <v>115</v>
      </c>
      <c r="B3" s="45"/>
      <c r="C3" s="45"/>
      <c r="D3" s="8" t="s">
        <v>22</v>
      </c>
    </row>
    <row r="4" spans="1:4" ht="18.75" customHeight="1">
      <c r="A4" s="41" t="s">
        <v>20</v>
      </c>
      <c r="B4" s="41"/>
      <c r="C4" s="41" t="s">
        <v>21</v>
      </c>
      <c r="D4" s="41"/>
    </row>
    <row r="5" spans="1:4" ht="18.75" customHeight="1">
      <c r="A5" s="2" t="s">
        <v>78</v>
      </c>
      <c r="B5" s="2" t="s">
        <v>2</v>
      </c>
      <c r="C5" s="2" t="s">
        <v>78</v>
      </c>
      <c r="D5" s="2" t="s">
        <v>2</v>
      </c>
    </row>
    <row r="6" spans="1:4" ht="18.75" customHeight="1">
      <c r="A6" s="24" t="s">
        <v>85</v>
      </c>
      <c r="B6" s="25">
        <v>139.66999999999999</v>
      </c>
      <c r="C6" s="24" t="s">
        <v>79</v>
      </c>
      <c r="D6" s="25">
        <v>139.66999999999999</v>
      </c>
    </row>
    <row r="7" spans="1:4" ht="18.75" customHeight="1">
      <c r="A7" s="24" t="s">
        <v>86</v>
      </c>
      <c r="B7" s="25">
        <v>139.66999999999999</v>
      </c>
      <c r="C7" s="24" t="s">
        <v>80</v>
      </c>
      <c r="D7" s="25">
        <v>23.83</v>
      </c>
    </row>
    <row r="8" spans="1:4" ht="18.75" customHeight="1">
      <c r="A8" s="24" t="s">
        <v>87</v>
      </c>
      <c r="B8" s="25">
        <v>0</v>
      </c>
      <c r="C8" s="24" t="s">
        <v>81</v>
      </c>
      <c r="D8" s="25">
        <v>66.87</v>
      </c>
    </row>
    <row r="9" spans="1:4" ht="18.75" customHeight="1">
      <c r="A9" s="24" t="s">
        <v>88</v>
      </c>
      <c r="B9" s="25">
        <v>0</v>
      </c>
      <c r="C9" s="24" t="s">
        <v>82</v>
      </c>
      <c r="D9" s="25">
        <v>48.97</v>
      </c>
    </row>
    <row r="10" spans="1:4" ht="18.75" customHeight="1">
      <c r="A10" s="24" t="s">
        <v>0</v>
      </c>
      <c r="B10" s="25">
        <v>0</v>
      </c>
      <c r="C10" s="24" t="s">
        <v>0</v>
      </c>
      <c r="D10" s="25" t="s">
        <v>0</v>
      </c>
    </row>
    <row r="11" spans="1:4" ht="18.75" customHeight="1">
      <c r="A11" s="24" t="s">
        <v>89</v>
      </c>
      <c r="B11" s="25">
        <v>0</v>
      </c>
      <c r="C11" s="24" t="s">
        <v>0</v>
      </c>
      <c r="D11" s="25" t="s">
        <v>0</v>
      </c>
    </row>
    <row r="12" spans="1:4" ht="18.75" customHeight="1">
      <c r="A12" s="24" t="s">
        <v>86</v>
      </c>
      <c r="B12" s="25">
        <v>0</v>
      </c>
      <c r="C12" s="24" t="s">
        <v>0</v>
      </c>
      <c r="D12" s="25" t="s">
        <v>0</v>
      </c>
    </row>
    <row r="13" spans="1:4" ht="18.75" customHeight="1">
      <c r="A13" s="24" t="s">
        <v>87</v>
      </c>
      <c r="B13" s="25">
        <v>0</v>
      </c>
      <c r="C13" s="24" t="s">
        <v>0</v>
      </c>
      <c r="D13" s="25" t="s">
        <v>0</v>
      </c>
    </row>
    <row r="14" spans="1:4" ht="18.75" customHeight="1">
      <c r="A14" s="24" t="s">
        <v>88</v>
      </c>
      <c r="B14" s="25">
        <v>0</v>
      </c>
      <c r="C14" s="24" t="s">
        <v>0</v>
      </c>
      <c r="D14" s="25" t="s">
        <v>0</v>
      </c>
    </row>
    <row r="15" spans="1:4" ht="18.75" customHeight="1">
      <c r="A15" s="26"/>
      <c r="B15" s="26"/>
      <c r="C15" s="26"/>
      <c r="D15" s="26"/>
    </row>
    <row r="16" spans="1:4" ht="18.75" customHeight="1">
      <c r="A16" s="26"/>
      <c r="B16" s="26"/>
      <c r="C16" s="26"/>
      <c r="D16" s="26"/>
    </row>
    <row r="17" spans="1:4" ht="18.75" customHeight="1">
      <c r="A17" s="26"/>
      <c r="B17" s="26"/>
      <c r="C17" s="26"/>
      <c r="D17" s="26"/>
    </row>
    <row r="18" spans="1:4" ht="18.75" customHeight="1">
      <c r="A18" s="27" t="s">
        <v>83</v>
      </c>
      <c r="B18" s="29">
        <v>139.66999999999999</v>
      </c>
      <c r="C18" s="28" t="s">
        <v>84</v>
      </c>
      <c r="D18" s="29">
        <v>139.66999999999999</v>
      </c>
    </row>
  </sheetData>
  <mergeCells count="4">
    <mergeCell ref="C4:D4"/>
    <mergeCell ref="A4:B4"/>
    <mergeCell ref="A2:D2"/>
    <mergeCell ref="A3:C3"/>
  </mergeCells>
  <phoneticPr fontId="1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4"/>
  <sheetViews>
    <sheetView showGridLines="0" showRuler="0" workbookViewId="0">
      <selection activeCell="C23" sqref="C23"/>
    </sheetView>
  </sheetViews>
  <sheetFormatPr defaultRowHeight="15"/>
  <cols>
    <col min="1" max="1" width="16.42578125" customWidth="1"/>
    <col min="2" max="2" width="42.140625" customWidth="1"/>
    <col min="3" max="7" width="27.85546875" customWidth="1"/>
    <col min="8" max="26" width="9.5703125" customWidth="1"/>
  </cols>
  <sheetData>
    <row r="1" spans="1:26" ht="17.25" customHeight="1">
      <c r="G1" s="8"/>
    </row>
    <row r="2" spans="1:26" ht="27.75" customHeight="1">
      <c r="A2" s="40" t="s">
        <v>91</v>
      </c>
      <c r="B2" s="40"/>
      <c r="C2" s="40"/>
      <c r="D2" s="40"/>
      <c r="E2" s="40"/>
      <c r="F2" s="40"/>
      <c r="G2" s="40"/>
    </row>
    <row r="3" spans="1:26" ht="16.5" customHeight="1">
      <c r="A3" s="45" t="s">
        <v>115</v>
      </c>
      <c r="B3" s="45"/>
      <c r="C3" s="45"/>
      <c r="D3" s="45"/>
      <c r="E3" s="45"/>
      <c r="F3" s="45"/>
      <c r="G3" s="8" t="s">
        <v>22</v>
      </c>
    </row>
    <row r="4" spans="1:26" ht="24" customHeight="1">
      <c r="A4" s="41" t="s">
        <v>44</v>
      </c>
      <c r="B4" s="41" t="s">
        <v>45</v>
      </c>
      <c r="C4" s="41" t="s">
        <v>92</v>
      </c>
      <c r="D4" s="41"/>
      <c r="E4" s="41"/>
      <c r="F4" s="41"/>
      <c r="G4" s="41"/>
    </row>
    <row r="5" spans="1:26" ht="21" customHeight="1">
      <c r="A5" s="41"/>
      <c r="B5" s="41"/>
      <c r="C5" s="41" t="s">
        <v>25</v>
      </c>
      <c r="D5" s="41" t="s">
        <v>47</v>
      </c>
      <c r="E5" s="41"/>
      <c r="F5" s="41"/>
      <c r="G5" s="41" t="s">
        <v>48</v>
      </c>
    </row>
    <row r="6" spans="1:26" ht="24" customHeight="1">
      <c r="A6" s="41"/>
      <c r="B6" s="41"/>
      <c r="C6" s="41"/>
      <c r="D6" s="2" t="s">
        <v>26</v>
      </c>
      <c r="E6" s="2" t="s">
        <v>93</v>
      </c>
      <c r="F6" s="2" t="s">
        <v>94</v>
      </c>
      <c r="G6" s="41"/>
    </row>
    <row r="7" spans="1:26" ht="0" hidden="1" customHeight="1">
      <c r="A7" s="3"/>
      <c r="B7" s="3"/>
      <c r="C7" s="30">
        <v>32.25</v>
      </c>
      <c r="D7" s="30">
        <v>32.25</v>
      </c>
      <c r="E7" s="30">
        <v>32.25</v>
      </c>
      <c r="F7" s="30">
        <v>0</v>
      </c>
      <c r="G7" s="30">
        <v>0</v>
      </c>
    </row>
    <row r="8" spans="1:26" ht="0" hidden="1" customHeight="1">
      <c r="A8" s="3"/>
      <c r="B8" s="3"/>
      <c r="C8" s="30">
        <v>3.46</v>
      </c>
      <c r="D8" s="30">
        <v>3.46</v>
      </c>
      <c r="E8" s="30">
        <v>3.46</v>
      </c>
      <c r="F8" s="30">
        <v>0</v>
      </c>
      <c r="G8" s="30">
        <v>0</v>
      </c>
    </row>
    <row r="9" spans="1:26" ht="0" hidden="1" customHeight="1">
      <c r="A9" s="3"/>
      <c r="B9" s="3"/>
      <c r="C9" s="30">
        <v>6.79</v>
      </c>
      <c r="D9" s="30">
        <v>6.79</v>
      </c>
      <c r="E9" s="30">
        <v>6.79</v>
      </c>
      <c r="F9" s="30">
        <v>0</v>
      </c>
      <c r="G9" s="30">
        <v>0</v>
      </c>
    </row>
    <row r="10" spans="1:26" ht="0" hidden="1" customHeight="1">
      <c r="A10" s="3"/>
      <c r="B10" s="3"/>
      <c r="C10" s="30">
        <v>13.58</v>
      </c>
      <c r="D10" s="30">
        <v>13.58</v>
      </c>
      <c r="E10" s="30">
        <v>13.58</v>
      </c>
      <c r="F10" s="30">
        <v>0</v>
      </c>
      <c r="G10" s="30">
        <v>0</v>
      </c>
    </row>
    <row r="11" spans="1:26" ht="0" hidden="1" customHeight="1">
      <c r="A11" s="3"/>
      <c r="B11" s="3"/>
      <c r="C11" s="30">
        <v>66.87</v>
      </c>
      <c r="D11" s="30">
        <v>66.87</v>
      </c>
      <c r="E11" s="30">
        <v>66.87</v>
      </c>
      <c r="F11" s="30">
        <v>0</v>
      </c>
      <c r="G11" s="30">
        <v>0</v>
      </c>
    </row>
    <row r="12" spans="1:26" ht="0" hidden="1" customHeight="1">
      <c r="A12" s="3"/>
      <c r="B12" s="3"/>
      <c r="C12" s="30">
        <v>14.16</v>
      </c>
      <c r="D12" s="30">
        <v>14.16</v>
      </c>
      <c r="E12" s="30">
        <v>14.16</v>
      </c>
      <c r="F12" s="30">
        <v>0</v>
      </c>
      <c r="G12" s="30">
        <v>0</v>
      </c>
    </row>
    <row r="13" spans="1:26" ht="0" hidden="1" customHeight="1">
      <c r="A13" s="3"/>
      <c r="B13" s="3"/>
      <c r="C13" s="30">
        <v>2.56</v>
      </c>
      <c r="D13" s="30">
        <v>2.56</v>
      </c>
      <c r="E13" s="30">
        <v>2.56</v>
      </c>
      <c r="F13" s="30">
        <v>0</v>
      </c>
      <c r="G13" s="30">
        <v>0</v>
      </c>
    </row>
    <row r="14" spans="1:26" ht="18.75" customHeight="1">
      <c r="A14" s="31" t="s">
        <v>0</v>
      </c>
      <c r="B14" s="32" t="s">
        <v>95</v>
      </c>
      <c r="C14" s="33">
        <f>SUM(C7:C13)</f>
        <v>139.67000000000002</v>
      </c>
      <c r="D14" s="33">
        <f>SUM(D7:D13)</f>
        <v>139.67000000000002</v>
      </c>
      <c r="E14" s="33">
        <f>SUM(E7:E13)</f>
        <v>139.67000000000002</v>
      </c>
      <c r="F14" s="33">
        <f>SUM(F7:F13)</f>
        <v>0</v>
      </c>
      <c r="G14" s="33">
        <f>SUM(G7:G13)</f>
        <v>0</v>
      </c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</row>
  </sheetData>
  <mergeCells count="8">
    <mergeCell ref="A2:G2"/>
    <mergeCell ref="A3:F3"/>
    <mergeCell ref="C4:G4"/>
    <mergeCell ref="A4:A6"/>
    <mergeCell ref="B4:B6"/>
    <mergeCell ref="D5:F5"/>
    <mergeCell ref="C5:C6"/>
    <mergeCell ref="G5:G6"/>
  </mergeCells>
  <phoneticPr fontId="1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showGridLines="0" tabSelected="1" showRuler="0" workbookViewId="0">
      <selection activeCell="A3" sqref="A3:D3"/>
    </sheetView>
  </sheetViews>
  <sheetFormatPr defaultRowHeight="15"/>
  <cols>
    <col min="1" max="1" width="16.42578125" customWidth="1"/>
    <col min="2" max="2" width="48.42578125" customWidth="1"/>
    <col min="3" max="5" width="30.7109375" customWidth="1"/>
    <col min="6" max="26" width="9.5703125" customWidth="1"/>
  </cols>
  <sheetData>
    <row r="1" spans="1:5" ht="17.25" customHeight="1">
      <c r="E1" s="8"/>
    </row>
    <row r="2" spans="1:5" ht="33.75" customHeight="1">
      <c r="A2" s="40" t="s">
        <v>96</v>
      </c>
      <c r="B2" s="40"/>
      <c r="C2" s="40"/>
      <c r="D2" s="40"/>
      <c r="E2" s="40"/>
    </row>
    <row r="3" spans="1:5" ht="15.75" customHeight="1">
      <c r="A3" s="46" t="s">
        <v>115</v>
      </c>
      <c r="B3" s="46"/>
      <c r="C3" s="46"/>
      <c r="D3" s="46"/>
      <c r="E3" s="15" t="s">
        <v>22</v>
      </c>
    </row>
    <row r="4" spans="1:5" ht="18.75" customHeight="1">
      <c r="A4" s="44" t="s">
        <v>97</v>
      </c>
      <c r="B4" s="44"/>
      <c r="C4" s="44" t="s">
        <v>98</v>
      </c>
      <c r="D4" s="44"/>
      <c r="E4" s="44"/>
    </row>
    <row r="5" spans="1:5" ht="18.75" customHeight="1">
      <c r="A5" s="10" t="s">
        <v>44</v>
      </c>
      <c r="B5" s="10" t="s">
        <v>45</v>
      </c>
      <c r="C5" s="10" t="s">
        <v>25</v>
      </c>
      <c r="D5" s="10" t="s">
        <v>93</v>
      </c>
      <c r="E5" s="10" t="s">
        <v>94</v>
      </c>
    </row>
    <row r="6" spans="1:5" ht="18.75" customHeight="1">
      <c r="A6" s="35" t="s">
        <v>99</v>
      </c>
      <c r="B6" s="35" t="s">
        <v>100</v>
      </c>
      <c r="C6" s="36">
        <f>SUM(C7,C9,C11,C13,C15)</f>
        <v>136.21</v>
      </c>
      <c r="D6" s="36">
        <f>SUM(D7,D9,D11,D13,D15)</f>
        <v>136.21</v>
      </c>
      <c r="E6" s="36">
        <f>SUM(E7,E9,E11,E13,E15)</f>
        <v>0</v>
      </c>
    </row>
    <row r="7" spans="1:5" ht="18.75" customHeight="1">
      <c r="A7" s="17" t="s">
        <v>103</v>
      </c>
      <c r="B7" s="17" t="s">
        <v>104</v>
      </c>
      <c r="C7" s="18">
        <f>SUM(C8)</f>
        <v>66.87</v>
      </c>
      <c r="D7" s="18">
        <f>SUM(D8)</f>
        <v>66.87</v>
      </c>
      <c r="E7" s="18">
        <f>SUM(E8)</f>
        <v>0</v>
      </c>
    </row>
    <row r="8" spans="1:5" ht="0" hidden="1" customHeight="1">
      <c r="A8" s="35"/>
      <c r="B8" s="37" t="s">
        <v>0</v>
      </c>
      <c r="C8" s="36">
        <v>66.87</v>
      </c>
      <c r="D8" s="36">
        <v>66.87</v>
      </c>
      <c r="E8" s="36">
        <v>0</v>
      </c>
    </row>
    <row r="9" spans="1:5" ht="18.75" customHeight="1">
      <c r="A9" s="17" t="s">
        <v>105</v>
      </c>
      <c r="B9" s="17" t="s">
        <v>106</v>
      </c>
      <c r="C9" s="18">
        <f>SUM(C10)</f>
        <v>16.72</v>
      </c>
      <c r="D9" s="18">
        <f>SUM(D10)</f>
        <v>16.72</v>
      </c>
      <c r="E9" s="18">
        <f>SUM(E10)</f>
        <v>0</v>
      </c>
    </row>
    <row r="10" spans="1:5" ht="0" hidden="1" customHeight="1">
      <c r="A10" s="35"/>
      <c r="B10" s="37" t="s">
        <v>0</v>
      </c>
      <c r="C10" s="36">
        <v>16.72</v>
      </c>
      <c r="D10" s="36">
        <v>16.72</v>
      </c>
      <c r="E10" s="36">
        <v>0</v>
      </c>
    </row>
    <row r="11" spans="1:5" ht="18.75" customHeight="1">
      <c r="A11" s="17" t="s">
        <v>107</v>
      </c>
      <c r="B11" s="17" t="s">
        <v>108</v>
      </c>
      <c r="C11" s="18">
        <f>SUM(C12)</f>
        <v>13.58</v>
      </c>
      <c r="D11" s="18">
        <f>SUM(D12)</f>
        <v>13.58</v>
      </c>
      <c r="E11" s="18">
        <f>SUM(E12)</f>
        <v>0</v>
      </c>
    </row>
    <row r="12" spans="1:5" ht="0" hidden="1" customHeight="1">
      <c r="A12" s="35"/>
      <c r="B12" s="37" t="s">
        <v>0</v>
      </c>
      <c r="C12" s="36">
        <v>13.58</v>
      </c>
      <c r="D12" s="36">
        <v>13.58</v>
      </c>
      <c r="E12" s="36">
        <v>0</v>
      </c>
    </row>
    <row r="13" spans="1:5" ht="18.75" customHeight="1">
      <c r="A13" s="17" t="s">
        <v>109</v>
      </c>
      <c r="B13" s="17" t="s">
        <v>110</v>
      </c>
      <c r="C13" s="18">
        <f>SUM(C14)</f>
        <v>6.79</v>
      </c>
      <c r="D13" s="18">
        <f>SUM(D14)</f>
        <v>6.79</v>
      </c>
      <c r="E13" s="18">
        <f>SUM(E14)</f>
        <v>0</v>
      </c>
    </row>
    <row r="14" spans="1:5" ht="0" hidden="1" customHeight="1">
      <c r="A14" s="35"/>
      <c r="B14" s="37" t="s">
        <v>0</v>
      </c>
      <c r="C14" s="36">
        <v>6.79</v>
      </c>
      <c r="D14" s="36">
        <v>6.79</v>
      </c>
      <c r="E14" s="36">
        <v>0</v>
      </c>
    </row>
    <row r="15" spans="1:5" ht="18.75" customHeight="1">
      <c r="A15" s="17" t="s">
        <v>111</v>
      </c>
      <c r="B15" s="17" t="s">
        <v>112</v>
      </c>
      <c r="C15" s="18">
        <f>SUM(C16)</f>
        <v>32.25</v>
      </c>
      <c r="D15" s="18">
        <f>SUM(D16)</f>
        <v>32.25</v>
      </c>
      <c r="E15" s="18">
        <f>SUM(E16)</f>
        <v>0</v>
      </c>
    </row>
    <row r="16" spans="1:5" ht="0" hidden="1" customHeight="1">
      <c r="A16" s="35"/>
      <c r="B16" s="37" t="s">
        <v>0</v>
      </c>
      <c r="C16" s="36">
        <v>32.25</v>
      </c>
      <c r="D16" s="36">
        <v>32.25</v>
      </c>
      <c r="E16" s="36">
        <v>0</v>
      </c>
    </row>
    <row r="17" spans="1:5" ht="18.75" customHeight="1">
      <c r="A17" s="35" t="s">
        <v>101</v>
      </c>
      <c r="B17" s="35" t="s">
        <v>102</v>
      </c>
      <c r="C17" s="36">
        <f t="shared" ref="C17:E18" si="0">SUM(C18)</f>
        <v>3.46</v>
      </c>
      <c r="D17" s="36">
        <f t="shared" si="0"/>
        <v>3.46</v>
      </c>
      <c r="E17" s="36">
        <f t="shared" si="0"/>
        <v>0</v>
      </c>
    </row>
    <row r="18" spans="1:5" ht="18.75" customHeight="1">
      <c r="A18" s="17" t="s">
        <v>113</v>
      </c>
      <c r="B18" s="17" t="s">
        <v>114</v>
      </c>
      <c r="C18" s="18">
        <f t="shared" si="0"/>
        <v>3.46</v>
      </c>
      <c r="D18" s="18">
        <f t="shared" si="0"/>
        <v>3.46</v>
      </c>
      <c r="E18" s="18">
        <f t="shared" si="0"/>
        <v>0</v>
      </c>
    </row>
    <row r="19" spans="1:5" ht="0" hidden="1" customHeight="1">
      <c r="A19" s="35"/>
      <c r="B19" s="37" t="s">
        <v>0</v>
      </c>
      <c r="C19" s="36">
        <v>3.46</v>
      </c>
      <c r="D19" s="36">
        <v>3.46</v>
      </c>
      <c r="E19" s="36">
        <v>0</v>
      </c>
    </row>
    <row r="20" spans="1:5" ht="18.75" customHeight="1">
      <c r="A20" s="3"/>
      <c r="B20" s="38" t="s">
        <v>46</v>
      </c>
      <c r="C20" s="39">
        <f>SUM(C6,C17)</f>
        <v>139.67000000000002</v>
      </c>
      <c r="D20" s="39">
        <f>SUM(D6,D17)</f>
        <v>139.67000000000002</v>
      </c>
      <c r="E20" s="39">
        <f>SUM(E6,E17)</f>
        <v>0</v>
      </c>
    </row>
  </sheetData>
  <mergeCells count="4">
    <mergeCell ref="A2:E2"/>
    <mergeCell ref="A3:D3"/>
    <mergeCell ref="A4:B4"/>
    <mergeCell ref="C4:E4"/>
  </mergeCells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部门收支总表</vt:lpstr>
      <vt:lpstr>_部门收入总表</vt:lpstr>
      <vt:lpstr>部门支出总表</vt:lpstr>
      <vt:lpstr>财政拨款收支总表</vt:lpstr>
      <vt:lpstr>一般公共预算支出表</vt:lpstr>
      <vt:lpstr>一般公共预算基本支出表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admin</cp:lastModifiedBy>
  <dcterms:created xsi:type="dcterms:W3CDTF">2023-04-25T10:54:38Z</dcterms:created>
  <dcterms:modified xsi:type="dcterms:W3CDTF">2023-05-18T02:13:11Z</dcterms:modified>
</cp:coreProperties>
</file>